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6384" windowHeight="8192" firstSheet="0" activeTab="0"/>
  </bookViews>
  <sheets>
    <sheet sheetId="1" name="00_Cover" state="visible" r:id="rId4"/>
    <sheet sheetId="2" name="01_WhatsIncluded" state="visible" r:id="rId5"/>
    <sheet sheetId="3" name="02_LCR_Calculator" state="visible" r:id="rId6"/>
    <sheet sheetId="4" name="03_Runoff_Scenario_B" state="visible" r:id="rId7"/>
  </sheets>
  <calcPr calcId="171027"/>
</workbook>
</file>

<file path=xl/sharedStrings.xml><?xml version="1.0" encoding="utf-8"?>
<sst xmlns="http://schemas.openxmlformats.org/spreadsheetml/2006/main" count="132" uniqueCount="118">
  <si>
    <t>meritra</t>
  </si>
  <si>
    <t>SAMPLE · FREE PREVIEW</t>
  </si>
  <si>
    <t>MERITRA BANKING · TREASURY &amp; ALCO</t>
  </si>
  <si>
    <t>Treasury &amp;</t>
  </si>
  <si>
    <t>Liquidity</t>
  </si>
  <si>
    <t>LCR, NSFR, run-off simulation. Post-SVB ready.</t>
  </si>
  <si>
    <t>This sample shows 4 sheets of the full 11-sheet workbook: this cover, what's included, the LCR calculator (preview with Basel III haircuts and live formulas), and the run-off scenario simulator (preview of Scenario B: 20% outflow over 5 days).</t>
  </si>
  <si>
    <t>SAMPLE</t>
  </si>
  <si>
    <t>PRICE</t>
  </si>
  <si>
    <t>FORMAT</t>
  </si>
  <si>
    <t>This preview</t>
  </si>
  <si>
    <r>
      <rPr>
        <color rgb="FF94A3B8"/>
        <strike/>
        <sz val="9"/>
        <rFont val="Inter"/>
      </rPr>
      <t xml:space="preserve">USD 199
</t>
    </r>
    <r>
      <rPr>
        <b/>
        <color rgb="FF5EEAD4"/>
        <sz val="11"/>
        <rFont val="Inter"/>
      </rPr>
      <t xml:space="preserve">LAUNCH USD 19.90 · 90% off
</t>
    </r>
    <r>
      <rPr>
        <color rgb="FFE2E8F0"/>
        <sz val="9"/>
        <rFont val="Inter"/>
      </rPr>
      <t xml:space="preserve">Through May 6, 2026 · 23:59 PT
</t>
    </r>
    <r>
      <rPr>
        <color rgb="FF94A3B8"/>
        <sz val="9"/>
        <rFont val="Inter"/>
      </rPr>
      <t>After: USD 79 (60% off)</t>
    </r>
  </si>
  <si>
    <t>xlsx · lifetime updates</t>
  </si>
  <si>
    <t>Get the full kit at meritra.co/banking →</t>
  </si>
  <si>
    <t>WHAT'S INCLUDED</t>
  </si>
  <si>
    <t>Sample vs. full product</t>
  </si>
  <si>
    <t>This sample</t>
  </si>
  <si>
    <t>Full product</t>
  </si>
  <si>
    <t>LCR calculator</t>
  </si>
  <si>
    <t>1 sheet with formulas</t>
  </si>
  <si>
    <t>Full 11-sheet xlsx</t>
  </si>
  <si>
    <t>HQLA tier breakdown (1/2A/2B)</t>
  </si>
  <si>
    <t>Yes</t>
  </si>
  <si>
    <t>Yes + Basel haircuts</t>
  </si>
  <si>
    <t>NSFR detail (ASF + RSF factors)</t>
  </si>
  <si>
    <t>—</t>
  </si>
  <si>
    <t>8 ASF + 9 RSF factors</t>
  </si>
  <si>
    <t>Run-off scenarios</t>
  </si>
  <si>
    <t>Scenario B preview</t>
  </si>
  <si>
    <t>4 scenarios (mild/mod/severe/custom)</t>
  </si>
  <si>
    <t>13-week cash forecast</t>
  </si>
  <si>
    <t>Auto-linked from LCR</t>
  </si>
  <si>
    <t>FX exposure (10 currencies)</t>
  </si>
  <si>
    <t>BRL, MXN, COP, CLP, PEN, ARS, UYU, PYG + EUR, USD</t>
  </si>
  <si>
    <t>Total formulas in workbook</t>
  </si>
  <si>
    <t>~20 visible</t>
  </si>
  <si>
    <t>244 formulas across 11 sheets</t>
  </si>
  <si>
    <t>Walkthrough PDF (18pg)</t>
  </si>
  <si>
    <t>Included</t>
  </si>
  <si>
    <t>Benchmark reference card</t>
  </si>
  <si>
    <t>Moody's LatAm 2025</t>
  </si>
  <si>
    <t>Lifetime updates</t>
  </si>
  <si>
    <t>Price</t>
  </si>
  <si>
    <t>Free</t>
  </si>
  <si>
    <r>
      <rPr>
        <color rgb="FF94A3B8"/>
        <strike/>
        <sz val="9"/>
        <rFont val="Inter"/>
      </rPr>
      <t xml:space="preserve">USD 199 </t>
    </r>
    <r>
      <rPr>
        <b/>
        <color rgb="FF5EEAD4"/>
        <sz val="9"/>
        <rFont val="Inter"/>
      </rPr>
      <t>· LAUNCH USD 19.90</t>
    </r>
  </si>
  <si>
    <r>
      <rPr>
        <color rgb="FF94A3B8"/>
        <sz val="9"/>
        <rFont val="Inter"/>
      </rPr>
      <t xml:space="preserve">Get the full product at meritra.co/banking · </t>
    </r>
    <r>
      <rPr>
        <b/>
        <color rgb="FF5EEAD4"/>
        <sz val="9"/>
        <rFont val="Inter"/>
      </rPr>
      <t>LAUNCH USD 19.90</t>
    </r>
    <r>
      <rPr>
        <color rgb="FF94A3B8"/>
        <sz val="9"/>
        <rFont val="Inter"/>
      </rPr>
      <t xml:space="preserve"> · 90% off · through May 6, 2026 · 23:59 PT</t>
    </r>
  </si>
  <si>
    <t>SHEET · LCR CALCULATOR</t>
  </si>
  <si>
    <t>Liquidity Coverage Ratio</t>
  </si>
  <si>
    <t>LCR = Stock of HQLA / Total net cash outflows over 30 calendar days. Basel III minimum = 100%. All values in USD millions. Blue font = user input. Black = live formula. All calculations traceable to source cells.</t>
  </si>
  <si>
    <t>STOCK OF HQLA</t>
  </si>
  <si>
    <t>Asset class</t>
  </si>
  <si>
    <t>Gross amount</t>
  </si>
  <si>
    <t>Haircut</t>
  </si>
  <si>
    <t>Eligible amount</t>
  </si>
  <si>
    <t>Formula</t>
  </si>
  <si>
    <t>Tier 1 — Cash</t>
  </si>
  <si>
    <t>0%</t>
  </si>
  <si>
    <t>C12 * (1 - haircut)</t>
  </si>
  <si>
    <t>Tier 1 — Central bank reserves</t>
  </si>
  <si>
    <t>C13 * (1 - haircut)</t>
  </si>
  <si>
    <t>Tier 1 — Sovereign bonds (0% RW)</t>
  </si>
  <si>
    <t>Tier 2A — Non-Tier-1 sovereigns</t>
  </si>
  <si>
    <t>15%</t>
  </si>
  <si>
    <t>Basel haircut 15%</t>
  </si>
  <si>
    <t>Tier 2A — Covered bonds</t>
  </si>
  <si>
    <t>Tier 2B — Equities (main indices)</t>
  </si>
  <si>
    <t>50%</t>
  </si>
  <si>
    <t>Basel haircut 50%</t>
  </si>
  <si>
    <t>Total HQLA</t>
  </si>
  <si>
    <t>NET CASH OUTFLOWS (30 DAYS)</t>
  </si>
  <si>
    <t>Category</t>
  </si>
  <si>
    <t>Balance</t>
  </si>
  <si>
    <t>Run-off %</t>
  </si>
  <si>
    <t>Outflow</t>
  </si>
  <si>
    <t>Stable retail deposits</t>
  </si>
  <si>
    <t>5%</t>
  </si>
  <si>
    <t>Basel run-off rate</t>
  </si>
  <si>
    <t>Less-stable retail deposits</t>
  </si>
  <si>
    <t>10%</t>
  </si>
  <si>
    <t>Operational corporate deposits</t>
  </si>
  <si>
    <t>25%</t>
  </si>
  <si>
    <t>Non-operational corporate deposits</t>
  </si>
  <si>
    <t>40%</t>
  </si>
  <si>
    <t>Unsecured wholesale funding</t>
  </si>
  <si>
    <t>100%</t>
  </si>
  <si>
    <t>Total net outflows</t>
  </si>
  <si>
    <t>LCR RESULT</t>
  </si>
  <si>
    <t>Basel minimum</t>
  </si>
  <si>
    <t>100.0%</t>
  </si>
  <si>
    <t>Buffer above minimum</t>
  </si>
  <si>
    <t>Moody's benchmark: LCR above 125% is associated with 20–40 bps of funding-cost advantage (LatAm Banking Commentary 2025).</t>
  </si>
  <si>
    <t>SHEET · RUN-OFF SIMULATOR</t>
  </si>
  <si>
    <t>Scenario B · Moderate stress</t>
  </si>
  <si>
    <t>20% uninsured deposit outflow over 5 business days — baseline post-SVB regulatory scenario. The full product includes Scenarios A (mild), C (severe, SVB-comparable) and D (custom).</t>
  </si>
  <si>
    <t>Day</t>
  </si>
  <si>
    <t>Day 1</t>
  </si>
  <si>
    <t>Day 2</t>
  </si>
  <si>
    <t>Day 3</t>
  </si>
  <si>
    <t>Day 4</t>
  </si>
  <si>
    <t>Day 5</t>
  </si>
  <si>
    <t>Outflow $M (cumulative)</t>
  </si>
  <si>
    <t>HQLA remaining $M</t>
  </si>
  <si>
    <t>Stress LCR %</t>
  </si>
  <si>
    <t>105%</t>
  </si>
  <si>
    <t>88%</t>
  </si>
  <si>
    <t>74%</t>
  </si>
  <si>
    <t>64%</t>
  </si>
  <si>
    <t>57%</t>
  </si>
  <si>
    <t>Committed credit lines drawn %</t>
  </si>
  <si>
    <t>12%</t>
  </si>
  <si>
    <t>24%</t>
  </si>
  <si>
    <t>38%</t>
  </si>
  <si>
    <t>52%</t>
  </si>
  <si>
    <t>Central bank repo accessed $M</t>
  </si>
  <si>
    <t>KEY FINDING — SCENARIO B</t>
  </si>
  <si>
    <t>Under Scenario B, LCR falls below the 100% Basel minimum on Day 2 and reaches 57% by Day 5. Central bank repo is accessed from Day 3 to maintain near-term liquidity. This is the scenario regulators reference when evaluating post-SVB preparedness — banks that cannot demonstrate survival under this scenario face enhanced scrutiny.</t>
  </si>
  <si>
    <t>IN THE FULL PRODUCT</t>
  </si>
  <si>
    <t>Scenarios A, C, and D operate as a toggle on a single scenario selector — changing the scenario recalculates LCR, the 13-week cash forecast, and the stress buffer automatically across all 11 sheets. Scenario C reproduces the SVB event (35% outflow over 10 days); Scenario D is fully customizable (set your own outflow rate, timing, and deposit class composition).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</si>
</sst>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&quot; pp&quot;"/>
    <numFmt numFmtId="166" formatCode="$#,##0"/>
  </numFmts>
  <fonts count="17" x14ac:knownFonts="1">
    <font>
      <color theme="1"/>
      <family val="2"/>
      <scheme val="minor"/>
      <sz val="11"/>
      <name val="Calibri"/>
    </font>
    <font>
      <charset val="1"/>
      <color theme="1"/>
      <family val="2"/>
      <sz val="11"/>
      <name val="Calibri"/>
    </font>
    <font>
      <b/>
      <charset val="1"/>
      <color rgb="FFFFFFFF"/>
      <sz val="18"/>
      <name val="Calibri"/>
    </font>
    <font>
      <b/>
      <charset val="1"/>
      <color rgb="FF5EEAD4"/>
      <sz val="9"/>
      <name val="Consolas"/>
    </font>
    <font>
      <b/>
      <charset val="1"/>
      <color rgb="FFFFFFFF"/>
      <sz val="30"/>
      <name val="Calibri"/>
    </font>
    <font>
      <charset val="1"/>
      <color rgb="FFCBD5E1"/>
      <sz val="13"/>
      <name val="Calibri"/>
    </font>
    <font>
      <charset val="1"/>
      <color rgb="FFCBD5E1"/>
      <sz val="10"/>
      <name val="Calibri"/>
    </font>
    <font>
      <charset val="1"/>
      <color rgb="FF94A3B8"/>
      <sz val="9"/>
      <name val="Calibri"/>
    </font>
    <font>
      <b/>
      <charset val="1"/>
      <color rgb="FF0B1220"/>
      <sz val="11"/>
      <name val="Calibri"/>
    </font>
    <font>
      <b/>
      <charset val="1"/>
      <color rgb="FFFFFFFF"/>
      <sz val="22"/>
      <name val="Calibri"/>
    </font>
    <font>
      <b/>
      <charset val="1"/>
      <color rgb="FF5EEAD4"/>
      <sz val="10"/>
      <name val="Calibri"/>
    </font>
    <font>
      <charset val="1"/>
      <color rgb="FFFFFFFF"/>
      <sz val="10"/>
      <name val="Calibri"/>
    </font>
    <font>
      <charset val="1"/>
      <color rgb="FF0000FF"/>
      <sz val="10"/>
      <name val="Calibri"/>
    </font>
    <font>
      <charset val="1"/>
      <color rgb="FF5EEAD4"/>
      <sz val="10"/>
      <name val="Consolas"/>
    </font>
    <font>
      <b/>
      <charset val="1"/>
      <color rgb="FF5EEAD4"/>
      <sz val="11"/>
      <name val="Consolas"/>
    </font>
    <font>
      <b/>
      <charset val="1"/>
      <color rgb="FFFFFFFF"/>
      <sz val="14"/>
      <name val="Calibri"/>
    </font>
    <font>
      <b/>
      <charset val="1"/>
      <color rgb="FF5EEAD4"/>
      <sz val="18"/>
      <name val="Consolas"/>
    </font>
  </fonts>
  <fills count="4">
    <fill>
      <patternFill patternType="none"/>
    </fill>
    <fill>
      <patternFill patternType="gray125"/>
    </fill>
    <fill>
      <patternFill patternType="solid">
        <fgColor rgb="FF0B1220"/>
        <bgColor rgb="FF0F172A"/>
      </patternFill>
    </fill>
    <fill>
      <patternFill patternType="solid">
        <fgColor rgb="FF5EEAD4"/>
        <bgColor rgb="FF99CC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5EEAD4"/>
      </bottom>
      <diagonal/>
    </border>
    <border>
      <left/>
      <right/>
      <top/>
      <bottom style="thin">
        <color rgb="FF0F172A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bottom"/>
    </xf>
    <xf numFmtId="0" fontId="1" fillId="2" borderId="0" xfId="0" applyFont="1" applyFill="1" applyAlignment="1">
      <alignment vertical="bottom"/>
    </xf>
    <xf numFmtId="0" fontId="2" fillId="2" borderId="0" xfId="0" applyFont="1" applyFill="1" applyAlignment="1">
      <alignment vertical="bottom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bottom"/>
    </xf>
    <xf numFmtId="0" fontId="4" fillId="2" borderId="0" xfId="0" applyFont="1" applyFill="1" applyAlignment="1">
      <alignment vertical="bottom"/>
    </xf>
    <xf numFmtId="0" fontId="5" fillId="2" borderId="0" xfId="0" applyFont="1" applyFill="1" applyAlignment="1">
      <alignment vertical="bottom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0" fontId="8" fillId="3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vertical="bottom"/>
    </xf>
    <xf numFmtId="0" fontId="10" fillId="2" borderId="1" xfId="0" applyFont="1" applyFill="1" applyBorder="1" applyAlignment="1">
      <alignment vertical="bottom"/>
    </xf>
    <xf numFmtId="0" fontId="11" fillId="2" borderId="2" xfId="0" applyFont="1" applyFill="1" applyBorder="1" applyAlignment="1">
      <alignment vertical="bottom"/>
    </xf>
    <xf numFmtId="0" fontId="6" fillId="2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bottom"/>
    </xf>
    <xf numFmtId="0" fontId="6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vertical="bottom"/>
    </xf>
    <xf numFmtId="0" fontId="14" fillId="2" borderId="1" xfId="0" applyFont="1" applyFill="1" applyBorder="1" applyAlignment="1">
      <alignment horizontal="right" vertical="center"/>
    </xf>
    <xf numFmtId="0" fontId="15" fillId="2" borderId="0" xfId="0" applyFont="1" applyFill="1" applyAlignment="1">
      <alignment vertical="bottom"/>
    </xf>
    <xf numFmtId="164" fontId="1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bottom"/>
    </xf>
    <xf numFmtId="0" fontId="6" fillId="2" borderId="0" xfId="0" applyFont="1" applyFill="1" applyAlignment="1">
      <alignment horizontal="right" vertical="center"/>
    </xf>
    <xf numFmtId="165" fontId="13" fillId="2" borderId="0" xfId="0" applyNumberFormat="1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166" fontId="13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 zoomScale="100" zoomScaleNormal="100" view="normal">
      <selection activeCell="A1" sqref="A1"/>
    </sheetView>
  </sheetViews>
  <sheetFormatPr defaultRowHeight="15" outlineLevelRow="0" outlineLevelCol="0" x14ac:dyDescent="0" defaultColWidth="8.6796875"/>
  <cols>
    <col min="1" max="1" width="4" style="1" customWidth="1"/>
    <col min="2" max="2" width="40" style="1" customWidth="1"/>
    <col min="3" max="3" width="25" style="1" customWidth="1"/>
    <col min="4" max="4" width="15" style="1" customWidth="1"/>
    <col min="5" max="5" width="4" style="1" customWidth="1"/>
  </cols>
  <sheetData>
    <row r="1" ht="15" customHeight="1" spans="1:7" x14ac:dyDescent="0.25">
      <c r="A1" s="2"/>
      <c r="B1" s="2"/>
      <c r="C1" s="2"/>
      <c r="D1" s="2"/>
      <c r="E1" s="2"/>
      <c r="F1" s="2"/>
      <c r="G1" s="2"/>
    </row>
    <row r="2" ht="21.75" customHeight="1" spans="1:7" x14ac:dyDescent="0.25">
      <c r="A2" s="2"/>
      <c r="B2" s="3" t="s">
        <v>0</v>
      </c>
      <c r="C2" s="2"/>
      <c r="D2" s="4" t="s">
        <v>1</v>
      </c>
      <c r="E2" s="2"/>
      <c r="F2" s="2"/>
      <c r="G2" s="2"/>
    </row>
    <row r="3" ht="15" customHeight="1" spans="1:7" x14ac:dyDescent="0.25">
      <c r="A3" s="2"/>
      <c r="B3" s="2"/>
      <c r="C3" s="2"/>
      <c r="D3" s="2"/>
      <c r="E3" s="2"/>
      <c r="F3" s="2"/>
      <c r="G3" s="2"/>
    </row>
    <row r="4" ht="15" customHeight="1" spans="1:7" x14ac:dyDescent="0.25">
      <c r="A4" s="2"/>
      <c r="B4" s="2"/>
      <c r="C4" s="2"/>
      <c r="D4" s="2"/>
      <c r="E4" s="2"/>
      <c r="F4" s="2"/>
      <c r="G4" s="2"/>
    </row>
    <row r="5" ht="15" customHeight="1" spans="1:7" x14ac:dyDescent="0.25">
      <c r="A5" s="2"/>
      <c r="B5" s="2"/>
      <c r="C5" s="2"/>
      <c r="D5" s="2"/>
      <c r="E5" s="2"/>
      <c r="F5" s="2"/>
      <c r="G5" s="2"/>
    </row>
    <row r="6" ht="15" customHeight="1" spans="1:7" x14ac:dyDescent="0.25">
      <c r="A6" s="2"/>
      <c r="B6" s="5" t="s">
        <v>2</v>
      </c>
      <c r="C6" s="2"/>
      <c r="D6" s="2"/>
      <c r="E6" s="2"/>
      <c r="F6" s="2"/>
      <c r="G6" s="2"/>
    </row>
    <row r="7" ht="15" customHeight="1" spans="1:7" x14ac:dyDescent="0.25">
      <c r="A7" s="2"/>
      <c r="B7" s="2"/>
      <c r="C7" s="2"/>
      <c r="D7" s="2"/>
      <c r="E7" s="2"/>
      <c r="F7" s="2"/>
      <c r="G7" s="2"/>
    </row>
    <row r="8" ht="39.75" customHeight="1" spans="1:7" x14ac:dyDescent="0.25">
      <c r="A8" s="2"/>
      <c r="B8" s="6" t="s">
        <v>3</v>
      </c>
      <c r="C8" s="2"/>
      <c r="D8" s="2"/>
      <c r="E8" s="2"/>
      <c r="F8" s="2"/>
      <c r="G8" s="2"/>
    </row>
    <row r="9" ht="39.75" customHeight="1" spans="1:7" x14ac:dyDescent="0.25">
      <c r="A9" s="2"/>
      <c r="B9" s="6" t="s">
        <v>4</v>
      </c>
      <c r="C9" s="2"/>
      <c r="D9" s="2"/>
      <c r="E9" s="2"/>
      <c r="F9" s="2"/>
      <c r="G9" s="2"/>
    </row>
    <row r="10" ht="15" customHeight="1" spans="1:7" x14ac:dyDescent="0.25">
      <c r="A10" s="2"/>
      <c r="B10" s="2"/>
      <c r="C10" s="2"/>
      <c r="D10" s="2"/>
      <c r="E10" s="2"/>
      <c r="F10" s="2"/>
      <c r="G10" s="2"/>
    </row>
    <row r="11" ht="15.75" customHeight="1" spans="1:7" x14ac:dyDescent="0.25">
      <c r="A11" s="2"/>
      <c r="B11" s="7" t="s">
        <v>5</v>
      </c>
      <c r="C11" s="2"/>
      <c r="D11" s="2"/>
      <c r="E11" s="2"/>
      <c r="F11" s="2"/>
      <c r="G11" s="2"/>
    </row>
    <row r="12" ht="15" customHeight="1" spans="1:7" x14ac:dyDescent="0.25">
      <c r="A12" s="2"/>
      <c r="B12" s="2"/>
      <c r="C12" s="2"/>
      <c r="D12" s="2"/>
      <c r="E12" s="2"/>
      <c r="F12" s="2"/>
      <c r="G12" s="2"/>
    </row>
    <row r="13" ht="60" customHeight="1" spans="1:7" x14ac:dyDescent="0.25">
      <c r="A13" s="2"/>
      <c r="B13" s="8" t="s">
        <v>6</v>
      </c>
      <c r="C13" s="8"/>
      <c r="D13" s="8"/>
      <c r="E13" s="2"/>
      <c r="F13" s="2"/>
      <c r="G13" s="2"/>
    </row>
    <row r="14" ht="15" customHeight="1" spans="1:7" x14ac:dyDescent="0.25">
      <c r="A14" s="2"/>
      <c r="B14" s="2"/>
      <c r="C14" s="2"/>
      <c r="D14" s="2"/>
      <c r="E14" s="2"/>
      <c r="F14" s="2"/>
      <c r="G14" s="2"/>
    </row>
    <row r="15" ht="15" customHeight="1" spans="1:7" x14ac:dyDescent="0.25">
      <c r="A15" s="2"/>
      <c r="B15" s="2"/>
      <c r="C15" s="2"/>
      <c r="D15" s="2"/>
      <c r="E15" s="2"/>
      <c r="F15" s="2"/>
      <c r="G15" s="2"/>
    </row>
    <row r="16" ht="15" customHeight="1" spans="1:7" x14ac:dyDescent="0.25">
      <c r="A16" s="2"/>
      <c r="B16" s="2"/>
      <c r="C16" s="2"/>
      <c r="D16" s="2"/>
      <c r="E16" s="2"/>
      <c r="F16" s="2"/>
      <c r="G16" s="2"/>
    </row>
    <row r="17" ht="15" customHeight="1" spans="1:7" x14ac:dyDescent="0.25">
      <c r="A17" s="2"/>
      <c r="B17" s="5" t="s">
        <v>7</v>
      </c>
      <c r="C17" s="5" t="s">
        <v>8</v>
      </c>
      <c r="D17" s="5" t="s">
        <v>9</v>
      </c>
      <c r="E17" s="2"/>
      <c r="F17" s="2"/>
      <c r="G17" s="2"/>
    </row>
    <row r="18" ht="64" customHeight="1" spans="1:7" x14ac:dyDescent="0.25">
      <c r="A18" s="2"/>
      <c r="B18" s="9" t="s">
        <v>10</v>
      </c>
      <c r="C18" s="9" t="s">
        <v>11</v>
      </c>
      <c r="D18" s="9" t="s">
        <v>12</v>
      </c>
      <c r="E18" s="2"/>
      <c r="F18" s="2"/>
      <c r="G18" s="2"/>
    </row>
    <row r="19" ht="15" customHeight="1" spans="1:7" x14ac:dyDescent="0.25">
      <c r="A19" s="2"/>
      <c r="B19" s="2"/>
      <c r="C19" s="2"/>
      <c r="D19" s="2"/>
      <c r="E19" s="2"/>
      <c r="F19" s="2"/>
      <c r="G19" s="2"/>
    </row>
    <row r="20" ht="15" customHeight="1" spans="1:7" x14ac:dyDescent="0.25">
      <c r="A20" s="2"/>
      <c r="B20" s="2"/>
      <c r="C20" s="2"/>
      <c r="D20" s="2"/>
      <c r="E20" s="2"/>
      <c r="F20" s="2"/>
      <c r="G20" s="2"/>
    </row>
    <row r="21" ht="15" customHeight="1" spans="1:7" x14ac:dyDescent="0.25">
      <c r="A21" s="2"/>
      <c r="B21" s="2"/>
      <c r="C21" s="2"/>
      <c r="D21" s="2"/>
      <c r="E21" s="2"/>
      <c r="F21" s="2"/>
      <c r="G21" s="2"/>
    </row>
    <row r="22" ht="24.75" customHeight="1" spans="1:7" x14ac:dyDescent="0.25">
      <c r="A22" s="2"/>
      <c r="B22" s="10" t="s">
        <v>13</v>
      </c>
      <c r="C22" s="10"/>
      <c r="D22" s="10"/>
      <c r="E22" s="2"/>
      <c r="F22" s="2"/>
      <c r="G22" s="2"/>
    </row>
    <row r="23" ht="15" customHeight="1" spans="1:7" x14ac:dyDescent="0.25">
      <c r="A23" s="2"/>
      <c r="B23" s="2"/>
      <c r="C23" s="2"/>
      <c r="D23" s="2"/>
      <c r="E23" s="2"/>
      <c r="F23" s="2"/>
      <c r="G23" s="2"/>
    </row>
    <row r="24" ht="15" customHeight="1" spans="1:7" x14ac:dyDescent="0.25">
      <c r="A24" s="2"/>
      <c r="B24" s="2"/>
      <c r="C24" s="2"/>
      <c r="D24" s="2"/>
      <c r="E24" s="2"/>
      <c r="F24" s="2"/>
      <c r="G24" s="2"/>
    </row>
    <row r="25" ht="15" customHeight="1" spans="1:7" x14ac:dyDescent="0.25">
      <c r="A25" s="2"/>
      <c r="B25" s="2"/>
      <c r="C25" s="2"/>
      <c r="D25" s="2"/>
      <c r="E25" s="2"/>
      <c r="F25" s="2"/>
      <c r="G25" s="2"/>
    </row>
    <row r="26" ht="15" customHeight="1" spans="1:7" x14ac:dyDescent="0.25">
      <c r="A26" s="2"/>
      <c r="B26" s="2"/>
      <c r="C26" s="2"/>
      <c r="D26" s="2"/>
      <c r="E26" s="2"/>
      <c r="F26" s="2"/>
      <c r="G26" s="2"/>
    </row>
    <row r="27" ht="15" customHeight="1" spans="1:7" x14ac:dyDescent="0.25">
      <c r="A27" s="2"/>
      <c r="B27" s="2"/>
      <c r="C27" s="2"/>
      <c r="D27" s="2"/>
      <c r="E27" s="2"/>
      <c r="F27" s="2"/>
      <c r="G27" s="2"/>
    </row>
    <row r="28" ht="15" customHeight="1" spans="1:7" x14ac:dyDescent="0.25">
      <c r="A28" s="2"/>
      <c r="B28" s="2"/>
      <c r="C28" s="2"/>
      <c r="D28" s="2"/>
      <c r="E28" s="2"/>
      <c r="F28" s="2"/>
      <c r="G28" s="2"/>
    </row>
    <row r="29" ht="15" customHeight="1" spans="1:7" x14ac:dyDescent="0.25">
      <c r="A29" s="2"/>
      <c r="B29" s="2"/>
      <c r="C29" s="2"/>
      <c r="D29" s="2"/>
      <c r="E29" s="2"/>
      <c r="F29" s="2"/>
      <c r="G29" s="2"/>
    </row>
    <row r="30" ht="15" customHeight="1" spans="1:7" x14ac:dyDescent="0.25">
      <c r="A30" s="2"/>
      <c r="B30" s="2"/>
      <c r="C30" s="2"/>
      <c r="D30" s="2"/>
      <c r="E30" s="2"/>
      <c r="F30" s="2"/>
      <c r="G30" s="2"/>
    </row>
    <row r="31" ht="15" customHeight="1" spans="1:7" x14ac:dyDescent="0.25">
      <c r="A31" s="2"/>
      <c r="B31" s="2"/>
      <c r="C31" s="2"/>
      <c r="D31" s="2"/>
      <c r="E31" s="2"/>
      <c r="F31" s="2"/>
      <c r="G31" s="2"/>
    </row>
    <row r="32" ht="15" customHeight="1" spans="1:7" x14ac:dyDescent="0.25">
      <c r="A32" s="2"/>
      <c r="B32" s="2"/>
      <c r="C32" s="2"/>
      <c r="D32" s="2"/>
      <c r="E32" s="2"/>
      <c r="F32" s="2"/>
      <c r="G32" s="2"/>
    </row>
    <row r="33" ht="15" customHeight="1" spans="1:7" x14ac:dyDescent="0.25">
      <c r="A33" s="2"/>
      <c r="B33" s="2"/>
      <c r="C33" s="2"/>
      <c r="D33" s="2"/>
      <c r="E33" s="2"/>
      <c r="F33" s="2"/>
      <c r="G33" s="2"/>
    </row>
    <row r="34" ht="15" customHeight="1" spans="1:7" x14ac:dyDescent="0.25">
      <c r="A34" s="2"/>
      <c r="B34" s="2"/>
      <c r="C34" s="2"/>
      <c r="D34" s="2"/>
      <c r="E34" s="2"/>
      <c r="F34" s="2"/>
      <c r="G34" s="2"/>
    </row>
    <row r="35" ht="15" customHeight="1" spans="1:7" x14ac:dyDescent="0.25">
      <c r="A35" s="2"/>
      <c r="B35" s="2"/>
      <c r="C35" s="2"/>
      <c r="D35" s="2"/>
      <c r="E35" s="2"/>
      <c r="F35" s="2"/>
      <c r="G35" s="2"/>
    </row>
    <row r="36" ht="15" customHeight="1" spans="1:7" x14ac:dyDescent="0.25">
      <c r="A36" s="2"/>
      <c r="B36" s="2"/>
      <c r="C36" s="2"/>
      <c r="D36" s="2"/>
      <c r="E36" s="2"/>
      <c r="F36" s="2"/>
      <c r="G36" s="2"/>
    </row>
    <row r="37" ht="15" customHeight="1" spans="1:7" x14ac:dyDescent="0.25">
      <c r="A37" s="2"/>
      <c r="B37" s="2"/>
      <c r="C37" s="2"/>
      <c r="D37" s="2"/>
      <c r="E37" s="2"/>
      <c r="F37" s="2"/>
      <c r="G37" s="2"/>
    </row>
    <row r="38" ht="15" customHeight="1" spans="1:7" x14ac:dyDescent="0.25">
      <c r="A38" s="2"/>
      <c r="B38" s="2"/>
      <c r="C38" s="2"/>
      <c r="D38" s="2"/>
      <c r="E38" s="2"/>
      <c r="F38" s="2"/>
      <c r="G38" s="2"/>
    </row>
    <row r="39" ht="15" customHeight="1" spans="1:7" x14ac:dyDescent="0.25">
      <c r="A39" s="2"/>
      <c r="B39" s="2"/>
      <c r="C39" s="2"/>
      <c r="D39" s="2"/>
      <c r="E39" s="2"/>
      <c r="F39" s="2"/>
      <c r="G39" s="2"/>
    </row>
  </sheetData>
  <mergeCells count="2">
    <mergeCell ref="B13:D13"/>
    <mergeCell ref="B22:D22"/>
  </mergeCells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 zoomScale="100" zoomScaleNormal="100" view="normal">
      <selection activeCell="A1" sqref="A1"/>
    </sheetView>
  </sheetViews>
  <sheetFormatPr defaultRowHeight="15" outlineLevelRow="0" outlineLevelCol="0" x14ac:dyDescent="0" defaultColWidth="8.6796875"/>
  <cols>
    <col min="1" max="1" width="3" style="1" customWidth="1"/>
    <col min="2" max="2" width="38" style="1" customWidth="1"/>
    <col min="3" max="4" width="22" style="1" customWidth="1"/>
  </cols>
  <sheetData>
    <row r="1" ht="15" customHeight="1" spans="1:7" x14ac:dyDescent="0.25">
      <c r="A1" s="2"/>
      <c r="B1" s="2"/>
      <c r="C1" s="2"/>
      <c r="D1" s="2"/>
      <c r="E1" s="2"/>
      <c r="F1" s="2"/>
      <c r="G1" s="2"/>
    </row>
    <row r="2" ht="15" customHeight="1" spans="1:7" x14ac:dyDescent="0.25">
      <c r="A2" s="2"/>
      <c r="B2" s="5" t="s">
        <v>14</v>
      </c>
      <c r="C2" s="2"/>
      <c r="D2" s="2"/>
      <c r="E2" s="2"/>
      <c r="F2" s="2"/>
      <c r="G2" s="2"/>
    </row>
    <row r="3" ht="15" customHeight="1" spans="1:7" x14ac:dyDescent="0.25">
      <c r="A3" s="2"/>
      <c r="B3" s="2"/>
      <c r="C3" s="2"/>
      <c r="D3" s="2"/>
      <c r="E3" s="2"/>
      <c r="F3" s="2"/>
      <c r="G3" s="2"/>
    </row>
    <row r="4" ht="31.5" customHeight="1" spans="1:7" x14ac:dyDescent="0.25">
      <c r="A4" s="2"/>
      <c r="B4" s="11" t="s">
        <v>15</v>
      </c>
      <c r="C4" s="2"/>
      <c r="D4" s="2"/>
      <c r="E4" s="2"/>
      <c r="F4" s="2"/>
      <c r="G4" s="2"/>
    </row>
    <row r="5" ht="15" customHeight="1" spans="1:7" x14ac:dyDescent="0.25">
      <c r="A5" s="2"/>
      <c r="B5" s="2"/>
      <c r="C5" s="2"/>
      <c r="D5" s="2"/>
      <c r="E5" s="2"/>
      <c r="F5" s="2"/>
      <c r="G5" s="2"/>
    </row>
    <row r="6" ht="15" customHeight="1" spans="1:7" x14ac:dyDescent="0.25">
      <c r="A6" s="2"/>
      <c r="B6" s="2"/>
      <c r="C6" s="2"/>
      <c r="D6" s="2"/>
      <c r="E6" s="2"/>
      <c r="F6" s="2"/>
      <c r="G6" s="2"/>
    </row>
    <row r="7" ht="15" customHeight="1" spans="1:7" x14ac:dyDescent="0.25">
      <c r="A7" s="2"/>
      <c r="B7" s="12"/>
      <c r="C7" s="12" t="s">
        <v>16</v>
      </c>
      <c r="D7" s="12" t="s">
        <v>17</v>
      </c>
      <c r="E7" s="2"/>
      <c r="F7" s="2"/>
      <c r="G7" s="2"/>
    </row>
    <row r="8" ht="15" customHeight="1" spans="1:7" x14ac:dyDescent="0.25">
      <c r="A8" s="2"/>
      <c r="B8" s="13" t="s">
        <v>18</v>
      </c>
      <c r="C8" s="14" t="s">
        <v>19</v>
      </c>
      <c r="D8" s="14" t="s">
        <v>20</v>
      </c>
      <c r="E8" s="2"/>
      <c r="F8" s="2"/>
      <c r="G8" s="2"/>
    </row>
    <row r="9" ht="15" customHeight="1" spans="1:7" x14ac:dyDescent="0.25">
      <c r="A9" s="2"/>
      <c r="B9" s="13" t="s">
        <v>21</v>
      </c>
      <c r="C9" s="14" t="s">
        <v>22</v>
      </c>
      <c r="D9" s="14" t="s">
        <v>23</v>
      </c>
      <c r="E9" s="2"/>
      <c r="F9" s="2"/>
      <c r="G9" s="2"/>
    </row>
    <row r="10" ht="15" customHeight="1" spans="1:7" x14ac:dyDescent="0.25">
      <c r="A10" s="2"/>
      <c r="B10" s="13" t="s">
        <v>24</v>
      </c>
      <c r="C10" s="14" t="s">
        <v>25</v>
      </c>
      <c r="D10" s="14" t="s">
        <v>26</v>
      </c>
      <c r="E10" s="2"/>
      <c r="F10" s="2"/>
      <c r="G10" s="2"/>
    </row>
    <row r="11" ht="23.25" customHeight="1" spans="1:7" x14ac:dyDescent="0.25">
      <c r="A11" s="2"/>
      <c r="B11" s="13" t="s">
        <v>27</v>
      </c>
      <c r="C11" s="14" t="s">
        <v>28</v>
      </c>
      <c r="D11" s="14" t="s">
        <v>29</v>
      </c>
      <c r="E11" s="2"/>
      <c r="F11" s="2"/>
      <c r="G11" s="2"/>
    </row>
    <row r="12" ht="15" customHeight="1" spans="1:7" x14ac:dyDescent="0.25">
      <c r="A12" s="2"/>
      <c r="B12" s="13" t="s">
        <v>30</v>
      </c>
      <c r="C12" s="14" t="s">
        <v>25</v>
      </c>
      <c r="D12" s="14" t="s">
        <v>31</v>
      </c>
      <c r="E12" s="2"/>
      <c r="F12" s="2"/>
      <c r="G12" s="2"/>
    </row>
    <row r="13" ht="23.25" customHeight="1" spans="1:7" x14ac:dyDescent="0.25">
      <c r="A13" s="2"/>
      <c r="B13" s="13" t="s">
        <v>32</v>
      </c>
      <c r="C13" s="14" t="s">
        <v>25</v>
      </c>
      <c r="D13" s="14" t="s">
        <v>33</v>
      </c>
      <c r="E13" s="2"/>
      <c r="F13" s="2"/>
      <c r="G13" s="2"/>
    </row>
    <row r="14" ht="23.25" customHeight="1" spans="1:7" x14ac:dyDescent="0.25">
      <c r="A14" s="2"/>
      <c r="B14" s="13" t="s">
        <v>34</v>
      </c>
      <c r="C14" s="14" t="s">
        <v>35</v>
      </c>
      <c r="D14" s="14" t="s">
        <v>36</v>
      </c>
      <c r="E14" s="2"/>
      <c r="F14" s="2"/>
      <c r="G14" s="2"/>
    </row>
    <row r="15" ht="15" customHeight="1" spans="1:7" x14ac:dyDescent="0.25">
      <c r="A15" s="2"/>
      <c r="B15" s="13" t="s">
        <v>37</v>
      </c>
      <c r="C15" s="14" t="s">
        <v>25</v>
      </c>
      <c r="D15" s="14" t="s">
        <v>38</v>
      </c>
      <c r="E15" s="2"/>
      <c r="F15" s="2"/>
      <c r="G15" s="2"/>
    </row>
    <row r="16" ht="15" customHeight="1" spans="1:7" x14ac:dyDescent="0.25">
      <c r="A16" s="2"/>
      <c r="B16" s="13" t="s">
        <v>39</v>
      </c>
      <c r="C16" s="14" t="s">
        <v>25</v>
      </c>
      <c r="D16" s="14" t="s">
        <v>40</v>
      </c>
      <c r="E16" s="2"/>
      <c r="F16" s="2"/>
      <c r="G16" s="2"/>
    </row>
    <row r="17" ht="15" customHeight="1" spans="1:7" x14ac:dyDescent="0.25">
      <c r="A17" s="2"/>
      <c r="B17" s="13" t="s">
        <v>41</v>
      </c>
      <c r="C17" s="14" t="s">
        <v>25</v>
      </c>
      <c r="D17" s="14" t="s">
        <v>38</v>
      </c>
      <c r="E17" s="2"/>
      <c r="F17" s="2"/>
      <c r="G17" s="2"/>
    </row>
    <row r="18" ht="15" customHeight="1" spans="1:7" x14ac:dyDescent="0.25">
      <c r="A18" s="2"/>
      <c r="B18" s="13" t="s">
        <v>42</v>
      </c>
      <c r="C18" s="14" t="s">
        <v>43</v>
      </c>
      <c r="D18" s="14" t="s">
        <v>44</v>
      </c>
      <c r="E18" s="2"/>
      <c r="F18" s="2"/>
      <c r="G18" s="2"/>
    </row>
    <row r="19" ht="15" customHeight="1" spans="1:7" x14ac:dyDescent="0.25">
      <c r="A19" s="2"/>
      <c r="B19" s="2"/>
      <c r="C19" s="2"/>
      <c r="D19" s="2"/>
      <c r="E19" s="2"/>
      <c r="F19" s="2"/>
      <c r="G19" s="2"/>
    </row>
    <row r="20" ht="15" customHeight="1" spans="1:7" x14ac:dyDescent="0.25">
      <c r="A20" s="2"/>
      <c r="B20" s="2"/>
      <c r="C20" s="2"/>
      <c r="D20" s="2"/>
      <c r="E20" s="2"/>
      <c r="F20" s="2"/>
      <c r="G20" s="2"/>
    </row>
    <row r="21" ht="15" customHeight="1" spans="1:7" x14ac:dyDescent="0.25">
      <c r="A21" s="2"/>
      <c r="B21" s="2"/>
      <c r="C21" s="2"/>
      <c r="D21" s="2"/>
      <c r="E21" s="2"/>
      <c r="F21" s="2"/>
      <c r="G21" s="2"/>
    </row>
    <row r="22" ht="24.75" customHeight="1" spans="1:7" x14ac:dyDescent="0.25">
      <c r="A22" s="2"/>
      <c r="B22" s="10" t="s">
        <v>45</v>
      </c>
      <c r="C22" s="10"/>
      <c r="D22" s="10"/>
      <c r="E22" s="10"/>
      <c r="F22" s="10"/>
      <c r="G22" s="2"/>
    </row>
    <row r="23" ht="15" customHeight="1" spans="1:7" x14ac:dyDescent="0.25">
      <c r="A23" s="2"/>
      <c r="B23" s="2"/>
      <c r="C23" s="2"/>
      <c r="D23" s="2"/>
      <c r="E23" s="2"/>
      <c r="F23" s="2"/>
      <c r="G23" s="2"/>
    </row>
    <row r="24" ht="15" customHeight="1" spans="1:7" x14ac:dyDescent="0.25">
      <c r="A24" s="2"/>
      <c r="B24" s="2"/>
      <c r="C24" s="2"/>
      <c r="D24" s="2"/>
      <c r="E24" s="2"/>
      <c r="F24" s="2"/>
      <c r="G24" s="2"/>
    </row>
    <row r="25" ht="15" customHeight="1" spans="1:7" x14ac:dyDescent="0.25">
      <c r="A25" s="2"/>
      <c r="B25" s="2"/>
      <c r="C25" s="2"/>
      <c r="D25" s="2"/>
      <c r="E25" s="2"/>
      <c r="F25" s="2"/>
      <c r="G25" s="2"/>
    </row>
    <row r="26" ht="15" customHeight="1" spans="1:7" x14ac:dyDescent="0.25">
      <c r="A26" s="2"/>
      <c r="B26" s="2"/>
      <c r="C26" s="2"/>
      <c r="D26" s="2"/>
      <c r="E26" s="2"/>
      <c r="F26" s="2"/>
      <c r="G26" s="2"/>
    </row>
    <row r="27" ht="15" customHeight="1" spans="1:7" x14ac:dyDescent="0.25">
      <c r="A27" s="2"/>
      <c r="B27" s="2"/>
      <c r="C27" s="2"/>
      <c r="D27" s="2"/>
      <c r="E27" s="2"/>
      <c r="F27" s="2"/>
      <c r="G27" s="2"/>
    </row>
    <row r="28" ht="15" customHeight="1" spans="1:7" x14ac:dyDescent="0.25">
      <c r="A28" s="2"/>
      <c r="B28" s="2"/>
      <c r="C28" s="2"/>
      <c r="D28" s="2"/>
      <c r="E28" s="2"/>
      <c r="F28" s="2"/>
      <c r="G28" s="2"/>
    </row>
    <row r="29" ht="15" customHeight="1" spans="1:7" x14ac:dyDescent="0.25">
      <c r="A29" s="2"/>
      <c r="B29" s="2"/>
      <c r="C29" s="2"/>
      <c r="D29" s="2"/>
      <c r="E29" s="2"/>
      <c r="F29" s="2"/>
      <c r="G29" s="2"/>
    </row>
    <row r="30" ht="15" customHeight="1" spans="1:7" x14ac:dyDescent="0.25">
      <c r="A30" s="2"/>
      <c r="B30" s="2"/>
      <c r="C30" s="2"/>
      <c r="D30" s="2"/>
      <c r="E30" s="2"/>
      <c r="F30" s="2"/>
      <c r="G30" s="2"/>
    </row>
    <row r="31" ht="15" customHeight="1" spans="1:7" x14ac:dyDescent="0.25">
      <c r="A31" s="2"/>
      <c r="B31" s="2"/>
      <c r="C31" s="2"/>
      <c r="D31" s="2"/>
      <c r="E31" s="2"/>
      <c r="F31" s="2"/>
      <c r="G31" s="2"/>
    </row>
    <row r="32" ht="15" customHeight="1" spans="1:7" x14ac:dyDescent="0.25">
      <c r="A32" s="2"/>
      <c r="B32" s="2"/>
      <c r="C32" s="2"/>
      <c r="D32" s="2"/>
      <c r="E32" s="2"/>
      <c r="F32" s="2"/>
      <c r="G32" s="2"/>
    </row>
    <row r="33" ht="15" customHeight="1" spans="1:7" x14ac:dyDescent="0.25">
      <c r="A33" s="2"/>
      <c r="B33" s="2"/>
      <c r="C33" s="2"/>
      <c r="D33" s="2"/>
      <c r="E33" s="2"/>
      <c r="F33" s="2"/>
      <c r="G33" s="2"/>
    </row>
    <row r="34" ht="15" customHeight="1" spans="1:7" x14ac:dyDescent="0.25">
      <c r="A34" s="2"/>
      <c r="B34" s="2"/>
      <c r="C34" s="2"/>
      <c r="D34" s="2"/>
      <c r="E34" s="2"/>
      <c r="F34" s="2"/>
      <c r="G34" s="2"/>
    </row>
    <row r="35" ht="15" customHeight="1" spans="1:7" x14ac:dyDescent="0.25">
      <c r="A35" s="2"/>
      <c r="B35" s="2"/>
      <c r="C35" s="2"/>
      <c r="D35" s="2"/>
      <c r="E35" s="2"/>
      <c r="F35" s="2"/>
      <c r="G35" s="2"/>
    </row>
    <row r="36" ht="15" customHeight="1" spans="1:7" x14ac:dyDescent="0.25">
      <c r="A36" s="2"/>
      <c r="B36" s="2"/>
      <c r="C36" s="2"/>
      <c r="D36" s="2"/>
      <c r="E36" s="2"/>
      <c r="F36" s="2"/>
      <c r="G36" s="2"/>
    </row>
    <row r="37" ht="15" customHeight="1" spans="1:7" x14ac:dyDescent="0.25">
      <c r="A37" s="2"/>
      <c r="B37" s="2"/>
      <c r="C37" s="2"/>
      <c r="D37" s="2"/>
      <c r="E37" s="2"/>
      <c r="F37" s="2"/>
      <c r="G37" s="2"/>
    </row>
    <row r="38" ht="15" customHeight="1" spans="1:7" x14ac:dyDescent="0.25">
      <c r="A38" s="2"/>
      <c r="B38" s="2"/>
      <c r="C38" s="2"/>
      <c r="D38" s="2"/>
      <c r="E38" s="2"/>
      <c r="F38" s="2"/>
      <c r="G38" s="2"/>
    </row>
    <row r="39" ht="15" customHeight="1" spans="1:7" x14ac:dyDescent="0.25">
      <c r="A39" s="2"/>
      <c r="B39" s="2"/>
      <c r="C39" s="2"/>
      <c r="D39" s="2"/>
      <c r="E39" s="2"/>
      <c r="F39" s="2"/>
      <c r="G39" s="2"/>
    </row>
  </sheetData>
  <mergeCells count="1">
    <mergeCell ref="B22:F22"/>
  </mergeCells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 zoomScale="100" zoomScaleNormal="100" view="normal">
      <selection activeCell="A1" sqref="A1"/>
    </sheetView>
  </sheetViews>
  <sheetFormatPr defaultRowHeight="15" outlineLevelRow="0" outlineLevelCol="0" x14ac:dyDescent="0" defaultColWidth="8.6796875"/>
  <cols>
    <col min="1" max="1" width="3" style="1" customWidth="1"/>
    <col min="2" max="2" width="38" style="1" customWidth="1"/>
    <col min="3" max="3" width="14" style="1" customWidth="1"/>
    <col min="4" max="4" width="12" style="1" customWidth="1"/>
    <col min="5" max="5" width="16" style="1" customWidth="1"/>
    <col min="6" max="6" width="22" style="1" customWidth="1"/>
  </cols>
  <sheetData>
    <row r="1" ht="15" customHeight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ht="15" customHeight="1" spans="1:9" x14ac:dyDescent="0.25">
      <c r="A2" s="2"/>
      <c r="B2" s="5" t="s">
        <v>46</v>
      </c>
      <c r="C2" s="2"/>
      <c r="D2" s="2"/>
      <c r="E2" s="2"/>
      <c r="F2" s="2"/>
      <c r="G2" s="2"/>
      <c r="H2" s="2"/>
      <c r="I2" s="2"/>
    </row>
    <row r="3" ht="15" customHeight="1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ht="31.5" customHeight="1" spans="1:9" x14ac:dyDescent="0.25">
      <c r="A4" s="2"/>
      <c r="B4" s="11" t="s">
        <v>47</v>
      </c>
      <c r="C4" s="2"/>
      <c r="D4" s="2"/>
      <c r="E4" s="2"/>
      <c r="F4" s="2"/>
      <c r="G4" s="2"/>
      <c r="H4" s="2"/>
      <c r="I4" s="2"/>
    </row>
    <row r="5" ht="15" customHeight="1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ht="45" customHeight="1" spans="1:9" x14ac:dyDescent="0.25">
      <c r="A6" s="2"/>
      <c r="B6" s="15" t="s">
        <v>48</v>
      </c>
      <c r="C6" s="15"/>
      <c r="D6" s="15"/>
      <c r="E6" s="15"/>
      <c r="F6" s="15"/>
      <c r="G6" s="2"/>
      <c r="H6" s="2"/>
      <c r="I6" s="2"/>
    </row>
    <row r="7" ht="15" customHeight="1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ht="15" customHeight="1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ht="15" customHeight="1" spans="1:9" x14ac:dyDescent="0.25">
      <c r="A9" s="2"/>
      <c r="B9" s="5" t="s">
        <v>49</v>
      </c>
      <c r="C9" s="2"/>
      <c r="D9" s="2"/>
      <c r="E9" s="2"/>
      <c r="F9" s="2"/>
      <c r="G9" s="2"/>
      <c r="H9" s="2"/>
      <c r="I9" s="2"/>
    </row>
    <row r="10" ht="15" customHeight="1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ht="15" customHeight="1" spans="1:9" x14ac:dyDescent="0.25">
      <c r="A11" s="2"/>
      <c r="B11" s="12" t="s">
        <v>50</v>
      </c>
      <c r="C11" s="12" t="s">
        <v>51</v>
      </c>
      <c r="D11" s="12" t="s">
        <v>52</v>
      </c>
      <c r="E11" s="12" t="s">
        <v>53</v>
      </c>
      <c r="F11" s="12" t="s">
        <v>54</v>
      </c>
      <c r="G11" s="2"/>
      <c r="H11" s="2"/>
      <c r="I11" s="2"/>
    </row>
    <row r="12" ht="15" customHeight="1" spans="1:9" x14ac:dyDescent="0.25">
      <c r="A12" s="2"/>
      <c r="B12" s="2" t="s">
        <v>55</v>
      </c>
      <c r="C12" s="16">
        <v>420</v>
      </c>
      <c r="D12" s="17" t="s">
        <v>56</v>
      </c>
      <c r="E12" s="18">
        <f>C12*(1-0)</f>
        <v>420</v>
      </c>
      <c r="F12" s="9" t="s">
        <v>57</v>
      </c>
      <c r="G12" s="2"/>
      <c r="H12" s="2"/>
      <c r="I12" s="2"/>
    </row>
    <row r="13" ht="15" customHeight="1" spans="1:9" x14ac:dyDescent="0.25">
      <c r="A13" s="2"/>
      <c r="B13" s="2" t="s">
        <v>58</v>
      </c>
      <c r="C13" s="16">
        <v>680</v>
      </c>
      <c r="D13" s="17" t="s">
        <v>56</v>
      </c>
      <c r="E13" s="18">
        <f>C13*(1-0)</f>
        <v>680</v>
      </c>
      <c r="F13" s="9" t="s">
        <v>59</v>
      </c>
      <c r="G13" s="2"/>
      <c r="H13" s="2"/>
      <c r="I13" s="2"/>
    </row>
    <row r="14" ht="15" customHeight="1" spans="1:9" x14ac:dyDescent="0.25">
      <c r="A14" s="2"/>
      <c r="B14" s="2" t="s">
        <v>60</v>
      </c>
      <c r="C14" s="16">
        <v>1240</v>
      </c>
      <c r="D14" s="17" t="s">
        <v>56</v>
      </c>
      <c r="E14" s="18">
        <f>C14*(1-0)</f>
        <v>1240</v>
      </c>
      <c r="F14" s="2"/>
      <c r="G14" s="2"/>
      <c r="H14" s="2"/>
      <c r="I14" s="2"/>
    </row>
    <row r="15" ht="15" customHeight="1" spans="1:9" x14ac:dyDescent="0.25">
      <c r="A15" s="2"/>
      <c r="B15" s="2" t="s">
        <v>61</v>
      </c>
      <c r="C15" s="16">
        <v>520</v>
      </c>
      <c r="D15" s="17" t="s">
        <v>62</v>
      </c>
      <c r="E15" s="18">
        <f>C15*(1-0.15)</f>
        <v>442</v>
      </c>
      <c r="F15" s="9" t="s">
        <v>63</v>
      </c>
      <c r="G15" s="2"/>
      <c r="H15" s="2"/>
      <c r="I15" s="2"/>
    </row>
    <row r="16" ht="15" customHeight="1" spans="1:9" x14ac:dyDescent="0.25">
      <c r="A16" s="2"/>
      <c r="B16" s="2" t="s">
        <v>64</v>
      </c>
      <c r="C16" s="16">
        <v>180</v>
      </c>
      <c r="D16" s="17" t="s">
        <v>62</v>
      </c>
      <c r="E16" s="18">
        <f>C16*(1-0.15)</f>
        <v>153</v>
      </c>
      <c r="F16" s="2"/>
      <c r="G16" s="2"/>
      <c r="H16" s="2"/>
      <c r="I16" s="2"/>
    </row>
    <row r="17" ht="15" customHeight="1" spans="1:9" x14ac:dyDescent="0.25">
      <c r="A17" s="2"/>
      <c r="B17" s="2" t="s">
        <v>65</v>
      </c>
      <c r="C17" s="16">
        <v>95</v>
      </c>
      <c r="D17" s="17" t="s">
        <v>66</v>
      </c>
      <c r="E17" s="18">
        <f>C17*(1-0.5)</f>
        <v>47.5</v>
      </c>
      <c r="F17" s="9" t="s">
        <v>67</v>
      </c>
      <c r="G17" s="2"/>
      <c r="H17" s="2"/>
      <c r="I17" s="2"/>
    </row>
    <row r="18" ht="15" customHeight="1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ht="15" customHeight="1" spans="1:9" x14ac:dyDescent="0.25">
      <c r="A19" s="2"/>
      <c r="B19" s="12" t="s">
        <v>68</v>
      </c>
      <c r="C19" s="19"/>
      <c r="D19" s="19"/>
      <c r="E19" s="20">
        <f>SUM(E12:E17)</f>
        <v>2982.5</v>
      </c>
      <c r="F19" s="19"/>
      <c r="G19" s="2"/>
      <c r="H19" s="2"/>
      <c r="I19" s="2"/>
    </row>
    <row r="20" ht="15" customHeight="1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ht="15" customHeight="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ht="15" customHeight="1" spans="1:9" x14ac:dyDescent="0.25">
      <c r="A22" s="2"/>
      <c r="B22" s="5" t="s">
        <v>69</v>
      </c>
      <c r="C22" s="2"/>
      <c r="D22" s="2"/>
      <c r="E22" s="2"/>
      <c r="F22" s="2"/>
      <c r="G22" s="2"/>
      <c r="H22" s="2"/>
      <c r="I22" s="2"/>
    </row>
    <row r="23" ht="15" customHeight="1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ht="15" customHeight="1" spans="1:9" x14ac:dyDescent="0.25">
      <c r="A24" s="2"/>
      <c r="B24" s="12" t="s">
        <v>70</v>
      </c>
      <c r="C24" s="12" t="s">
        <v>71</v>
      </c>
      <c r="D24" s="12" t="s">
        <v>72</v>
      </c>
      <c r="E24" s="12" t="s">
        <v>73</v>
      </c>
      <c r="F24" s="12" t="s">
        <v>54</v>
      </c>
      <c r="G24" s="2"/>
      <c r="H24" s="2"/>
      <c r="I24" s="2"/>
    </row>
    <row r="25" ht="15" customHeight="1" spans="1:9" x14ac:dyDescent="0.25">
      <c r="A25" s="2"/>
      <c r="B25" s="2" t="s">
        <v>74</v>
      </c>
      <c r="C25" s="16">
        <v>2100</v>
      </c>
      <c r="D25" s="17" t="s">
        <v>75</v>
      </c>
      <c r="E25" s="18">
        <f>C25*0.05</f>
        <v>105</v>
      </c>
      <c r="F25" s="9" t="s">
        <v>76</v>
      </c>
      <c r="G25" s="2"/>
      <c r="H25" s="2"/>
      <c r="I25" s="2"/>
    </row>
    <row r="26" ht="15" customHeight="1" spans="1:9" x14ac:dyDescent="0.25">
      <c r="A26" s="2"/>
      <c r="B26" s="2" t="s">
        <v>77</v>
      </c>
      <c r="C26" s="16">
        <v>680</v>
      </c>
      <c r="D26" s="17" t="s">
        <v>78</v>
      </c>
      <c r="E26" s="18">
        <f>C26*0.1</f>
        <v>68</v>
      </c>
      <c r="F26" s="2"/>
      <c r="G26" s="2"/>
      <c r="H26" s="2"/>
      <c r="I26" s="2"/>
    </row>
    <row r="27" ht="15" customHeight="1" spans="1:9" x14ac:dyDescent="0.25">
      <c r="A27" s="2"/>
      <c r="B27" s="2" t="s">
        <v>79</v>
      </c>
      <c r="C27" s="16">
        <v>580</v>
      </c>
      <c r="D27" s="17" t="s">
        <v>80</v>
      </c>
      <c r="E27" s="18">
        <f>C27*0.25</f>
        <v>145</v>
      </c>
      <c r="F27" s="2"/>
      <c r="G27" s="2"/>
      <c r="H27" s="2"/>
      <c r="I27" s="2"/>
    </row>
    <row r="28" ht="15" customHeight="1" spans="1:9" x14ac:dyDescent="0.25">
      <c r="A28" s="2"/>
      <c r="B28" s="2" t="s">
        <v>81</v>
      </c>
      <c r="C28" s="16">
        <v>340</v>
      </c>
      <c r="D28" s="17" t="s">
        <v>82</v>
      </c>
      <c r="E28" s="18">
        <f>C28*0.4</f>
        <v>136</v>
      </c>
      <c r="F28" s="2"/>
      <c r="G28" s="2"/>
      <c r="H28" s="2"/>
      <c r="I28" s="2"/>
    </row>
    <row r="29" ht="15" customHeight="1" spans="1:9" x14ac:dyDescent="0.25">
      <c r="A29" s="2"/>
      <c r="B29" s="2" t="s">
        <v>83</v>
      </c>
      <c r="C29" s="16">
        <v>220</v>
      </c>
      <c r="D29" s="17" t="s">
        <v>84</v>
      </c>
      <c r="E29" s="18">
        <f>C29*1</f>
        <v>220</v>
      </c>
      <c r="F29" s="2"/>
      <c r="G29" s="2"/>
      <c r="H29" s="2"/>
      <c r="I29" s="2"/>
    </row>
    <row r="30" ht="15" customHeight="1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ht="15" customHeight="1" spans="1:9" x14ac:dyDescent="0.25">
      <c r="A31" s="2"/>
      <c r="B31" s="12" t="s">
        <v>85</v>
      </c>
      <c r="C31" s="19"/>
      <c r="D31" s="19"/>
      <c r="E31" s="20">
        <f>SUM(E25:E29)</f>
        <v>674</v>
      </c>
      <c r="F31" s="19"/>
      <c r="G31" s="2"/>
      <c r="H31" s="2"/>
      <c r="I31" s="2"/>
    </row>
    <row r="32" ht="15" customHeight="1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ht="15" customHeight="1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ht="15" customHeight="1" spans="1:9" x14ac:dyDescent="0.25">
      <c r="A34" s="2"/>
      <c r="B34" s="5" t="s">
        <v>86</v>
      </c>
      <c r="C34" s="2"/>
      <c r="D34" s="2"/>
      <c r="E34" s="2"/>
      <c r="F34" s="2"/>
      <c r="G34" s="2"/>
      <c r="H34" s="2"/>
      <c r="I34" s="2"/>
    </row>
    <row r="35" ht="15" customHeight="1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ht="21.75" customHeight="1" spans="1:9" x14ac:dyDescent="0.25">
      <c r="A36" s="2"/>
      <c r="B36" s="21" t="s">
        <v>47</v>
      </c>
      <c r="C36" s="2"/>
      <c r="D36" s="2"/>
      <c r="E36" s="22">
        <f>E19/E31</f>
        <v>4.42507418397626</v>
      </c>
      <c r="F36" s="2"/>
      <c r="G36" s="2"/>
      <c r="H36" s="2"/>
      <c r="I36" s="2"/>
    </row>
    <row r="37" ht="15" customHeight="1" spans="1:9" x14ac:dyDescent="0.25">
      <c r="A37" s="2"/>
      <c r="B37" s="23" t="s">
        <v>87</v>
      </c>
      <c r="C37" s="2"/>
      <c r="D37" s="2"/>
      <c r="E37" s="24" t="s">
        <v>88</v>
      </c>
      <c r="F37" s="2"/>
      <c r="G37" s="2"/>
      <c r="H37" s="2"/>
      <c r="I37" s="2"/>
    </row>
    <row r="38" ht="15" customHeight="1" spans="1:9" x14ac:dyDescent="0.25">
      <c r="A38" s="2"/>
      <c r="B38" s="23" t="s">
        <v>89</v>
      </c>
      <c r="C38" s="2"/>
      <c r="D38" s="2"/>
      <c r="E38" s="25">
        <f>E36-1</f>
        <v>3.42507418397626</v>
      </c>
      <c r="F38" s="2"/>
      <c r="G38" s="2"/>
      <c r="H38" s="2"/>
      <c r="I38" s="2"/>
    </row>
    <row r="39" ht="15" customHeight="1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ht="34.5" customHeight="1" spans="1:9" x14ac:dyDescent="0.25">
      <c r="A40" s="2"/>
      <c r="B40" s="15" t="s">
        <v>90</v>
      </c>
      <c r="C40" s="15"/>
      <c r="D40" s="15"/>
      <c r="E40" s="15"/>
      <c r="F40" s="15"/>
      <c r="G40" s="2"/>
      <c r="H40" s="2"/>
      <c r="I40" s="2"/>
    </row>
    <row r="41" ht="15" customHeight="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ht="15" customHeight="1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ht="15" customHeight="1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ht="24.75" customHeight="1" spans="1:9" x14ac:dyDescent="0.25">
      <c r="A44" s="2"/>
      <c r="B44" s="10" t="s">
        <v>45</v>
      </c>
      <c r="C44" s="10"/>
      <c r="D44" s="10"/>
      <c r="E44" s="10"/>
      <c r="F44" s="10"/>
      <c r="G44" s="2"/>
      <c r="H44" s="2"/>
      <c r="I44" s="2"/>
    </row>
    <row r="45" ht="15" customHeight="1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ht="15" customHeight="1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ht="15" customHeight="1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ht="15" customHeight="1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ht="15" customHeight="1" spans="1:9" x14ac:dyDescent="0.25">
      <c r="A49" s="2"/>
      <c r="B49" s="2"/>
      <c r="C49" s="2"/>
      <c r="D49" s="2"/>
      <c r="E49" s="2"/>
      <c r="F49" s="2"/>
      <c r="G49" s="2"/>
      <c r="H49" s="2"/>
      <c r="I49" s="2"/>
    </row>
  </sheetData>
  <mergeCells count="3">
    <mergeCell ref="B6:F6"/>
    <mergeCell ref="B40:F40"/>
    <mergeCell ref="B44:F44"/>
  </mergeCells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 zoomScale="100" zoomScaleNormal="100" view="normal">
      <selection activeCell="A1" sqref="A1"/>
    </sheetView>
  </sheetViews>
  <sheetFormatPr defaultRowHeight="15" outlineLevelRow="0" outlineLevelCol="0" x14ac:dyDescent="0" defaultColWidth="8.6796875"/>
  <cols>
    <col min="1" max="1" width="3" style="1" customWidth="1"/>
    <col min="2" max="2" width="30" style="1" customWidth="1"/>
    <col min="3" max="7" width="12" style="1" customWidth="1"/>
  </cols>
  <sheetData>
    <row r="1" ht="15" customHeight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ht="15" customHeight="1" spans="1:9" x14ac:dyDescent="0.25">
      <c r="A2" s="2"/>
      <c r="B2" s="5" t="s">
        <v>91</v>
      </c>
      <c r="C2" s="2"/>
      <c r="D2" s="2"/>
      <c r="E2" s="2"/>
      <c r="F2" s="2"/>
      <c r="G2" s="2"/>
      <c r="H2" s="2"/>
      <c r="I2" s="2"/>
    </row>
    <row r="3" ht="15" customHeight="1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ht="31.5" customHeight="1" spans="1:9" x14ac:dyDescent="0.25">
      <c r="A4" s="2"/>
      <c r="B4" s="11" t="s">
        <v>92</v>
      </c>
      <c r="C4" s="2"/>
      <c r="D4" s="2"/>
      <c r="E4" s="2"/>
      <c r="F4" s="2"/>
      <c r="G4" s="2"/>
      <c r="H4" s="2"/>
      <c r="I4" s="2"/>
    </row>
    <row r="5" ht="15" customHeight="1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ht="39.75" customHeight="1" spans="1:9" x14ac:dyDescent="0.25">
      <c r="A6" s="2"/>
      <c r="B6" s="15" t="s">
        <v>93</v>
      </c>
      <c r="C6" s="15"/>
      <c r="D6" s="15"/>
      <c r="E6" s="15"/>
      <c r="F6" s="15"/>
      <c r="G6" s="15"/>
      <c r="H6" s="2"/>
      <c r="I6" s="2"/>
    </row>
    <row r="7" ht="15" customHeight="1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ht="15" customHeight="1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ht="15" customHeight="1" spans="1:9" x14ac:dyDescent="0.25">
      <c r="A9" s="2"/>
      <c r="B9" s="26" t="s">
        <v>94</v>
      </c>
      <c r="C9" s="26" t="s">
        <v>95</v>
      </c>
      <c r="D9" s="26" t="s">
        <v>96</v>
      </c>
      <c r="E9" s="26" t="s">
        <v>97</v>
      </c>
      <c r="F9" s="26" t="s">
        <v>98</v>
      </c>
      <c r="G9" s="26" t="s">
        <v>99</v>
      </c>
      <c r="H9" s="2"/>
      <c r="I9" s="2"/>
    </row>
    <row r="10" ht="15" customHeight="1" spans="1:9" x14ac:dyDescent="0.25">
      <c r="A10" s="2"/>
      <c r="B10" s="13" t="s">
        <v>100</v>
      </c>
      <c r="C10" s="27">
        <v>340</v>
      </c>
      <c r="D10" s="27">
        <v>720</v>
      </c>
      <c r="E10" s="27">
        <v>1050</v>
      </c>
      <c r="F10" s="27">
        <v>1320</v>
      </c>
      <c r="G10" s="27">
        <v>1480</v>
      </c>
      <c r="H10" s="2"/>
      <c r="I10" s="2"/>
    </row>
    <row r="11" ht="15" customHeight="1" spans="1:9" x14ac:dyDescent="0.25">
      <c r="A11" s="2"/>
      <c r="B11" s="13" t="s">
        <v>101</v>
      </c>
      <c r="C11" s="28">
        <v>2160</v>
      </c>
      <c r="D11" s="27">
        <v>1800</v>
      </c>
      <c r="E11" s="27">
        <v>1470</v>
      </c>
      <c r="F11" s="27">
        <v>1200</v>
      </c>
      <c r="G11" s="27">
        <v>1040</v>
      </c>
      <c r="H11" s="2"/>
      <c r="I11" s="2"/>
    </row>
    <row r="12" ht="15" customHeight="1" spans="1:9" x14ac:dyDescent="0.25">
      <c r="A12" s="2"/>
      <c r="B12" s="13" t="s">
        <v>102</v>
      </c>
      <c r="C12" s="28" t="s">
        <v>103</v>
      </c>
      <c r="D12" s="28" t="s">
        <v>104</v>
      </c>
      <c r="E12" s="28" t="s">
        <v>105</v>
      </c>
      <c r="F12" s="28" t="s">
        <v>106</v>
      </c>
      <c r="G12" s="28" t="s">
        <v>107</v>
      </c>
      <c r="H12" s="2"/>
      <c r="I12" s="2"/>
    </row>
    <row r="13" ht="15" customHeight="1" spans="1:9" x14ac:dyDescent="0.25">
      <c r="A13" s="2"/>
      <c r="B13" s="13" t="s">
        <v>108</v>
      </c>
      <c r="C13" s="28" t="s">
        <v>75</v>
      </c>
      <c r="D13" s="28" t="s">
        <v>109</v>
      </c>
      <c r="E13" s="28" t="s">
        <v>110</v>
      </c>
      <c r="F13" s="28" t="s">
        <v>111</v>
      </c>
      <c r="G13" s="28" t="s">
        <v>112</v>
      </c>
      <c r="H13" s="2"/>
      <c r="I13" s="2"/>
    </row>
    <row r="14" ht="15" customHeight="1" spans="1:9" x14ac:dyDescent="0.25">
      <c r="A14" s="2"/>
      <c r="B14" s="13" t="s">
        <v>113</v>
      </c>
      <c r="C14" s="27">
        <v>0</v>
      </c>
      <c r="D14" s="27">
        <v>0</v>
      </c>
      <c r="E14" s="27">
        <v>200</v>
      </c>
      <c r="F14" s="27">
        <v>400</v>
      </c>
      <c r="G14" s="27">
        <v>600</v>
      </c>
      <c r="H14" s="2"/>
      <c r="I14" s="2"/>
    </row>
    <row r="15" ht="15" customHeight="1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ht="15" customHeight="1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ht="15" customHeight="1" spans="1:9" x14ac:dyDescent="0.25">
      <c r="A17" s="2"/>
      <c r="B17" s="5" t="s">
        <v>114</v>
      </c>
      <c r="C17" s="2"/>
      <c r="D17" s="2"/>
      <c r="E17" s="2"/>
      <c r="F17" s="2"/>
      <c r="G17" s="2"/>
      <c r="H17" s="2"/>
      <c r="I17" s="2"/>
    </row>
    <row r="18" ht="15" customHeight="1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ht="64.5" customHeight="1" spans="1:9" x14ac:dyDescent="0.25">
      <c r="A19" s="2"/>
      <c r="B19" s="8" t="s">
        <v>115</v>
      </c>
      <c r="C19" s="8"/>
      <c r="D19" s="8"/>
      <c r="E19" s="8"/>
      <c r="F19" s="8"/>
      <c r="G19" s="8"/>
      <c r="H19" s="2"/>
      <c r="I19" s="2"/>
    </row>
    <row r="20" ht="15" customHeight="1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ht="15" customHeight="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ht="15" customHeight="1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ht="15" customHeight="1" spans="1:9" x14ac:dyDescent="0.25">
      <c r="A23" s="2"/>
      <c r="B23" s="5" t="s">
        <v>116</v>
      </c>
      <c r="C23" s="2"/>
      <c r="D23" s="2"/>
      <c r="E23" s="2"/>
      <c r="F23" s="2"/>
      <c r="G23" s="2"/>
      <c r="H23" s="2"/>
      <c r="I23" s="2"/>
    </row>
    <row r="24" ht="15" customHeight="1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ht="69.75" customHeight="1" spans="1:9" x14ac:dyDescent="0.25">
      <c r="A25" s="2"/>
      <c r="B25" s="8" t="s">
        <v>117</v>
      </c>
      <c r="C25" s="8"/>
      <c r="D25" s="8"/>
      <c r="E25" s="8"/>
      <c r="F25" s="8"/>
      <c r="G25" s="8"/>
      <c r="H25" s="2"/>
      <c r="I25" s="2"/>
    </row>
    <row r="26" ht="15" customHeight="1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ht="15" customHeight="1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ht="15" customHeight="1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ht="15" customHeight="1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ht="24.75" customHeight="1" spans="1:9" x14ac:dyDescent="0.25">
      <c r="A30" s="2"/>
      <c r="B30" s="10" t="s">
        <v>45</v>
      </c>
      <c r="C30" s="10"/>
      <c r="D30" s="10"/>
      <c r="E30" s="10"/>
      <c r="F30" s="10"/>
      <c r="G30" s="2"/>
      <c r="H30" s="2"/>
      <c r="I30" s="2"/>
    </row>
    <row r="31" ht="15" customHeight="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ht="15" customHeight="1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ht="15" customHeight="1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ht="15" customHeight="1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ht="15" customHeight="1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ht="15" customHeight="1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ht="15" customHeight="1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ht="15" customHeight="1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ht="15" customHeight="1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ht="15" customHeight="1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ht="15" customHeight="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ht="15" customHeight="1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ht="15" customHeight="1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ht="15" customHeight="1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mergeCells count="4">
    <mergeCell ref="B6:G6"/>
    <mergeCell ref="B19:G19"/>
    <mergeCell ref="B25:G25"/>
    <mergeCell ref="B30:F30"/>
  </mergeCells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00_Cover</vt:lpstr>
      <vt:lpstr>01_WhatsIncluded</vt:lpstr>
      <vt:lpstr>02_LCR_Calculator</vt:lpstr>
      <vt:lpstr>03_Runoff_Scenario_B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:title/>
  <dc:subject/>
  <dc:description/>
  <dc:language>en-US</dc:language>
  <cp:lastModifiedBy>Unknown</cp:lastModifiedBy>
  <dcterms:created xsi:type="dcterms:W3CDTF">2026-04-24T22:08:08Z</dcterms:created>
  <dcterms:modified xsi:type="dcterms:W3CDTF">2026-04-24T22:08:58Z</dcterms:modified>
</cp:coreProperties>
</file>